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913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C30" i="2" l="1"/>
  <c r="C26" i="2"/>
  <c r="B23" i="2" l="1"/>
  <c r="B24" i="2"/>
  <c r="B26" i="2"/>
  <c r="C24" i="2"/>
  <c r="C27" i="2"/>
  <c r="B27" i="2" s="1"/>
  <c r="B5" i="2"/>
  <c r="B6" i="2"/>
  <c r="B8" i="2"/>
  <c r="B9" i="2"/>
  <c r="B10" i="2"/>
  <c r="B11" i="2"/>
  <c r="B12" i="2"/>
  <c r="B13" i="2"/>
  <c r="B15" i="2"/>
  <c r="B16" i="2"/>
  <c r="B17" i="2"/>
  <c r="B18" i="2"/>
  <c r="B19" i="2"/>
  <c r="B20" i="2"/>
  <c r="B22" i="2"/>
  <c r="B4" i="2"/>
  <c r="C23" i="2"/>
  <c r="C22" i="2"/>
  <c r="C17" i="2"/>
  <c r="C18" i="2" s="1"/>
  <c r="C19" i="2" s="1"/>
  <c r="C20" i="2" s="1"/>
  <c r="C16" i="2"/>
  <c r="C15" i="2"/>
  <c r="C8" i="2"/>
  <c r="C9" i="2"/>
  <c r="C10" i="2" s="1"/>
  <c r="C11" i="2" s="1"/>
  <c r="C12" i="2" s="1"/>
  <c r="C13" i="2" s="1"/>
  <c r="C6" i="2"/>
  <c r="C28" i="2" l="1"/>
  <c r="C5" i="2"/>
  <c r="B28" i="2" l="1"/>
  <c r="B30" i="2" l="1"/>
  <c r="C31" i="2"/>
  <c r="C32" i="2" l="1"/>
  <c r="B31" i="2"/>
  <c r="C34" i="2" l="1"/>
  <c r="B32" i="2"/>
  <c r="C36" i="2" l="1"/>
  <c r="B34" i="2"/>
  <c r="B36" i="2" l="1"/>
  <c r="C37" i="2"/>
  <c r="B37" i="2" l="1"/>
  <c r="C38" i="2"/>
  <c r="C40" i="2" l="1"/>
  <c r="B38" i="2"/>
  <c r="B40" i="2" l="1"/>
  <c r="C41" i="2"/>
  <c r="B41" i="2" l="1"/>
  <c r="C42" i="2"/>
  <c r="C44" i="2" l="1"/>
  <c r="B42" i="2"/>
  <c r="B44" i="2" l="1"/>
  <c r="C45" i="2"/>
  <c r="B45" i="2" l="1"/>
  <c r="C46" i="2"/>
  <c r="B46" i="2" l="1"/>
  <c r="C48" i="2"/>
  <c r="B48" i="2" l="1"/>
  <c r="C49" i="2"/>
  <c r="C51" i="2" l="1"/>
  <c r="B49" i="2"/>
  <c r="C53" i="2" l="1"/>
  <c r="B51" i="2"/>
  <c r="B53" i="2" l="1"/>
  <c r="C55" i="2"/>
  <c r="B55" i="2" s="1"/>
</calcChain>
</file>

<file path=xl/sharedStrings.xml><?xml version="1.0" encoding="utf-8"?>
<sst xmlns="http://schemas.openxmlformats.org/spreadsheetml/2006/main" count="48" uniqueCount="48">
  <si>
    <t>დღე</t>
  </si>
  <si>
    <t>თარიღი</t>
  </si>
  <si>
    <t>დრო</t>
  </si>
  <si>
    <t>თემა</t>
  </si>
  <si>
    <t>დასაწყისი</t>
  </si>
  <si>
    <t>დასასრული</t>
  </si>
  <si>
    <r>
      <t>ზოგადი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მიმოხილვა</t>
    </r>
  </si>
  <si>
    <r>
      <t>წინასწარი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ტესტი</t>
    </r>
  </si>
  <si>
    <r>
      <t>შედეგების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განხილვა</t>
    </r>
  </si>
  <si>
    <t>არსებითობა</t>
  </si>
  <si>
    <t>პასუხების განხილვა</t>
  </si>
  <si>
    <t xml:space="preserve">დამტკიცებული ეთიკის კოდექსი </t>
  </si>
  <si>
    <t>შერჩევა</t>
  </si>
  <si>
    <t>რისკების შეფასება: თანდაყოლილი რისკი, კონტროლის რისკი, მთლიანი რისკი,  თაღლითობის რისკი.</t>
  </si>
  <si>
    <t>კონტროლის გარემო</t>
  </si>
  <si>
    <t>აუდიტის დასკვნის ფორმირება</t>
  </si>
  <si>
    <t>საბოლოო გამოცდა</t>
  </si>
  <si>
    <t xml:space="preserve">თაღლითობის რისკების შეფასება </t>
  </si>
  <si>
    <t>შუალედური გამოცდა</t>
  </si>
  <si>
    <t>სამუშაო პროგრამა</t>
  </si>
  <si>
    <t>კონტროლების შეფასება</t>
  </si>
  <si>
    <t>შიდა აუდიტის წესდება</t>
  </si>
  <si>
    <t>ორგანიზაციული დამოუკიდებლობა</t>
  </si>
  <si>
    <t>აუდიტის საბჭოსთან ურთიერთობა</t>
  </si>
  <si>
    <t>ინდივიდუალური ობიექტურობა</t>
  </si>
  <si>
    <t>პროფესიული დამოკიდებულება საქმისადმი</t>
  </si>
  <si>
    <t xml:space="preserve">პროფესიონალიზმი </t>
  </si>
  <si>
    <t>შემდგომი სწავლების კურსი</t>
  </si>
  <si>
    <t>გარე სერვისის პროვაიდერი</t>
  </si>
  <si>
    <t>ხარისხის კონტროლი</t>
  </si>
  <si>
    <t>თვით-შეფასება</t>
  </si>
  <si>
    <t>გარე შეფასება</t>
  </si>
  <si>
    <t>შიდა კონტროლის ადეკვატურობის შეფასება</t>
  </si>
  <si>
    <t>რესურსების გადანაწილება პროექტის დროს</t>
  </si>
  <si>
    <t>რისკების შეფასება აუდიტის დაგეგმვისას</t>
  </si>
  <si>
    <t>რისკების შეფასების პროცესი</t>
  </si>
  <si>
    <t>ოთახის #</t>
  </si>
  <si>
    <t>აუდიტის გეგმის კავშირი რისკების შეფასებასთან, კომუნიკაცია, რესურსების მართვა</t>
  </si>
  <si>
    <t>პოლიტიკები და ინსრუქციები, კოორდინირების პროცესი, შიდა აუდიტის საქმიანობის რისკების მართვა</t>
  </si>
  <si>
    <t>დაგეგმვა, აუდიტის მიზანი</t>
  </si>
  <si>
    <t>PIFC საერთაშორისო პრაქტიკა, სახელმწიფო შიდა ფინანსური კონტროლი</t>
  </si>
  <si>
    <t>ხანგძლივობა</t>
  </si>
  <si>
    <t>მთავრობის მიერ დადგენილი სტანდარტები</t>
  </si>
  <si>
    <r>
      <t xml:space="preserve">შიდა და გარე აუდიტის სხვაობა 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/>
    </r>
  </si>
  <si>
    <r>
      <t xml:space="preserve">შიდა და გარე აუდიტის კომუნიკაცია 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/>
    </r>
  </si>
  <si>
    <t>აუდიტის განხორციელების მეთოდები</t>
  </si>
  <si>
    <t>საერთაშორისო სტანდარტებთან კომპრომისი</t>
  </si>
  <si>
    <r>
      <rPr>
        <b/>
        <sz val="12"/>
        <rFont val="Arial"/>
        <family val="2"/>
      </rPr>
      <t>სასწავლო კურსი- შიდა აუდიტი</t>
    </r>
    <r>
      <rPr>
        <b/>
        <sz val="11"/>
        <rFont val="Arial"/>
        <family val="2"/>
      </rPr>
      <t xml:space="preserve">
სწავლების პერიოდი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15 ივნისი -15 ივლისი,2017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</si>
</sst>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dd/mm/yyyy;@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</font>
    <font>
      <sz val="10"/>
      <color rgb="FF000000"/>
      <name val="Sylfae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8" fillId="0" borderId="0" xfId="0" applyFont="1"/>
    <xf numFmtId="0" fontId="8" fillId="0" borderId="0" xfId="2" applyFont="1" applyFill="1" applyBorder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20" fontId="8" fillId="0" borderId="0" xfId="2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20" fontId="8" fillId="0" borderId="0" xfId="0" applyNumberFormat="1" applyFont="1" applyFill="1" applyBorder="1"/>
    <xf numFmtId="0" fontId="8" fillId="0" borderId="0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 vertical="center"/>
    </xf>
    <xf numFmtId="20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2" fillId="0" borderId="1" xfId="0" applyFont="1" applyFill="1" applyBorder="1"/>
    <xf numFmtId="0" fontId="2" fillId="0" borderId="0" xfId="0" applyFont="1" applyAlignment="1">
      <alignment horizontal="left" vertical="center" wrapText="1"/>
    </xf>
    <xf numFmtId="41" fontId="2" fillId="0" borderId="1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20" fontId="8" fillId="0" borderId="8" xfId="2" applyNumberFormat="1" applyFont="1" applyFill="1" applyBorder="1" applyAlignment="1">
      <alignment horizontal="center" vertical="center"/>
    </xf>
    <xf numFmtId="41" fontId="8" fillId="0" borderId="8" xfId="1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2" fontId="8" fillId="0" borderId="0" xfId="0" applyNumberFormat="1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9" fillId="2" borderId="2" xfId="2" applyFont="1" applyFill="1" applyBorder="1" applyAlignment="1">
      <alignment horizontal="right" vertical="center"/>
    </xf>
    <xf numFmtId="0" fontId="9" fillId="2" borderId="7" xfId="2" applyFont="1" applyFill="1" applyBorder="1" applyAlignment="1">
      <alignment horizontal="right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right" vertical="center"/>
    </xf>
    <xf numFmtId="164" fontId="9" fillId="2" borderId="2" xfId="2" applyNumberFormat="1" applyFont="1" applyFill="1" applyBorder="1" applyAlignment="1">
      <alignment horizontal="center" vertical="center"/>
    </xf>
    <xf numFmtId="164" fontId="9" fillId="2" borderId="7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H9" sqref="H9"/>
    </sheetView>
  </sheetViews>
  <sheetFormatPr defaultColWidth="10.28515625" defaultRowHeight="12" x14ac:dyDescent="0.2"/>
  <cols>
    <col min="1" max="1" width="4.42578125" style="10" customWidth="1"/>
    <col min="2" max="2" width="7.7109375" style="10" customWidth="1"/>
    <col min="3" max="3" width="10.85546875" style="11" customWidth="1"/>
    <col min="4" max="6" width="9.5703125" style="29" customWidth="1"/>
    <col min="7" max="7" width="8.85546875" style="12" customWidth="1"/>
    <col min="8" max="8" width="95.7109375" style="13" customWidth="1"/>
    <col min="9" max="9" width="10.5703125" style="1" customWidth="1"/>
    <col min="10" max="10" width="21.140625" style="1" customWidth="1"/>
    <col min="11" max="16384" width="10.28515625" style="1"/>
  </cols>
  <sheetData>
    <row r="1" spans="1:8" ht="33.75" customHeight="1" x14ac:dyDescent="0.2">
      <c r="A1" s="47" t="s">
        <v>47</v>
      </c>
      <c r="B1" s="48"/>
      <c r="C1" s="48"/>
      <c r="D1" s="48"/>
      <c r="E1" s="48"/>
      <c r="F1" s="48"/>
      <c r="G1" s="48"/>
      <c r="H1" s="49"/>
    </row>
    <row r="2" spans="1:8" ht="12" customHeight="1" x14ac:dyDescent="0.2">
      <c r="A2" s="50" t="s">
        <v>0</v>
      </c>
      <c r="B2" s="45"/>
      <c r="C2" s="51" t="s">
        <v>1</v>
      </c>
      <c r="D2" s="56" t="s">
        <v>2</v>
      </c>
      <c r="E2" s="56"/>
      <c r="F2" s="55" t="s">
        <v>41</v>
      </c>
      <c r="G2" s="53" t="s">
        <v>36</v>
      </c>
      <c r="H2" s="53" t="s">
        <v>3</v>
      </c>
    </row>
    <row r="3" spans="1:8" ht="30.75" customHeight="1" x14ac:dyDescent="0.2">
      <c r="A3" s="50"/>
      <c r="B3" s="46"/>
      <c r="C3" s="52"/>
      <c r="D3" s="16" t="s">
        <v>4</v>
      </c>
      <c r="E3" s="16" t="s">
        <v>5</v>
      </c>
      <c r="F3" s="55"/>
      <c r="G3" s="54"/>
      <c r="H3" s="54"/>
    </row>
    <row r="4" spans="1:8" s="3" customFormat="1" ht="14.25" customHeight="1" x14ac:dyDescent="0.3">
      <c r="A4" s="17">
        <v>1</v>
      </c>
      <c r="B4" s="17">
        <f>WEEKDAY(C4,2)</f>
        <v>4</v>
      </c>
      <c r="C4" s="39">
        <v>42901</v>
      </c>
      <c r="D4" s="30">
        <v>0.80208333333333337</v>
      </c>
      <c r="E4" s="30">
        <v>0.82291666666666663</v>
      </c>
      <c r="F4" s="31">
        <v>30</v>
      </c>
      <c r="G4" s="22">
        <v>206</v>
      </c>
      <c r="H4" s="24" t="s">
        <v>6</v>
      </c>
    </row>
    <row r="5" spans="1:8" s="3" customFormat="1" ht="14.25" customHeight="1" x14ac:dyDescent="0.3">
      <c r="A5" s="17">
        <v>1</v>
      </c>
      <c r="B5" s="17">
        <f t="shared" ref="B5:B55" si="0">WEEKDAY(C5,2)</f>
        <v>4</v>
      </c>
      <c r="C5" s="39">
        <f>C4</f>
        <v>42901</v>
      </c>
      <c r="D5" s="18">
        <v>0.82638888888888884</v>
      </c>
      <c r="E5" s="18">
        <v>0.84722222222222221</v>
      </c>
      <c r="F5" s="32">
        <v>30</v>
      </c>
      <c r="G5" s="22">
        <v>206</v>
      </c>
      <c r="H5" s="24" t="s">
        <v>7</v>
      </c>
    </row>
    <row r="6" spans="1:8" s="3" customFormat="1" ht="14.25" customHeight="1" x14ac:dyDescent="0.3">
      <c r="A6" s="17">
        <v>1</v>
      </c>
      <c r="B6" s="17">
        <f t="shared" si="0"/>
        <v>4</v>
      </c>
      <c r="C6" s="39">
        <f>C4</f>
        <v>42901</v>
      </c>
      <c r="D6" s="18">
        <v>0.85069444444444453</v>
      </c>
      <c r="E6" s="18">
        <v>0.88194444444444453</v>
      </c>
      <c r="F6" s="32">
        <v>45</v>
      </c>
      <c r="G6" s="22">
        <v>206</v>
      </c>
      <c r="H6" s="24" t="s">
        <v>8</v>
      </c>
    </row>
    <row r="7" spans="1:8" s="3" customFormat="1" ht="14.25" customHeight="1" x14ac:dyDescent="0.2">
      <c r="A7" s="2"/>
      <c r="B7" s="17"/>
      <c r="C7" s="40"/>
      <c r="D7" s="20"/>
      <c r="E7" s="20"/>
      <c r="F7" s="20"/>
      <c r="G7" s="4"/>
      <c r="H7" s="5"/>
    </row>
    <row r="8" spans="1:8" s="3" customFormat="1" ht="14.25" customHeight="1" x14ac:dyDescent="0.2">
      <c r="A8" s="17">
        <v>2</v>
      </c>
      <c r="B8" s="17">
        <f t="shared" si="0"/>
        <v>6</v>
      </c>
      <c r="C8" s="41">
        <f>C6+2</f>
        <v>42903</v>
      </c>
      <c r="D8" s="18">
        <v>0.80208333333333337</v>
      </c>
      <c r="E8" s="18">
        <v>0.81597222222222221</v>
      </c>
      <c r="F8" s="32">
        <v>20</v>
      </c>
      <c r="G8" s="22">
        <v>204</v>
      </c>
      <c r="H8" s="24" t="s">
        <v>21</v>
      </c>
    </row>
    <row r="9" spans="1:8" s="3" customFormat="1" ht="14.25" customHeight="1" x14ac:dyDescent="0.2">
      <c r="A9" s="17">
        <v>2</v>
      </c>
      <c r="B9" s="17">
        <f t="shared" si="0"/>
        <v>6</v>
      </c>
      <c r="C9" s="41">
        <f>C8</f>
        <v>42903</v>
      </c>
      <c r="D9" s="18">
        <v>0.81597222222222221</v>
      </c>
      <c r="E9" s="18">
        <v>0.82638888888888884</v>
      </c>
      <c r="F9" s="32">
        <v>15</v>
      </c>
      <c r="G9" s="22">
        <v>204</v>
      </c>
      <c r="H9" s="24" t="s">
        <v>22</v>
      </c>
    </row>
    <row r="10" spans="1:8" s="3" customFormat="1" ht="14.25" customHeight="1" x14ac:dyDescent="0.2">
      <c r="A10" s="17">
        <v>2</v>
      </c>
      <c r="B10" s="17">
        <f t="shared" si="0"/>
        <v>6</v>
      </c>
      <c r="C10" s="41">
        <f t="shared" ref="C10:C13" si="1">C9</f>
        <v>42903</v>
      </c>
      <c r="D10" s="18">
        <v>0.82986111111111116</v>
      </c>
      <c r="E10" s="18">
        <v>0.84027777777777779</v>
      </c>
      <c r="F10" s="32">
        <v>15</v>
      </c>
      <c r="G10" s="22">
        <v>204</v>
      </c>
      <c r="H10" s="24" t="s">
        <v>23</v>
      </c>
    </row>
    <row r="11" spans="1:8" ht="14.25" customHeight="1" x14ac:dyDescent="0.2">
      <c r="A11" s="17">
        <v>2</v>
      </c>
      <c r="B11" s="17">
        <f t="shared" si="0"/>
        <v>6</v>
      </c>
      <c r="C11" s="41">
        <f t="shared" si="1"/>
        <v>42903</v>
      </c>
      <c r="D11" s="18">
        <v>0.84027777777777779</v>
      </c>
      <c r="E11" s="18">
        <v>0.85416666666666663</v>
      </c>
      <c r="F11" s="32">
        <v>20</v>
      </c>
      <c r="G11" s="22">
        <v>204</v>
      </c>
      <c r="H11" s="24" t="s">
        <v>24</v>
      </c>
    </row>
    <row r="12" spans="1:8" ht="14.25" customHeight="1" x14ac:dyDescent="0.2">
      <c r="A12" s="17">
        <v>2</v>
      </c>
      <c r="B12" s="17">
        <f t="shared" si="0"/>
        <v>6</v>
      </c>
      <c r="C12" s="41">
        <f t="shared" si="1"/>
        <v>42903</v>
      </c>
      <c r="D12" s="18">
        <v>0.85763888888888884</v>
      </c>
      <c r="E12" s="18">
        <v>0.87847222222222221</v>
      </c>
      <c r="F12" s="32">
        <v>30</v>
      </c>
      <c r="G12" s="22">
        <v>204</v>
      </c>
      <c r="H12" s="24" t="s">
        <v>26</v>
      </c>
    </row>
    <row r="13" spans="1:8" ht="14.25" customHeight="1" x14ac:dyDescent="0.2">
      <c r="A13" s="17">
        <v>2</v>
      </c>
      <c r="B13" s="17">
        <f t="shared" si="0"/>
        <v>6</v>
      </c>
      <c r="C13" s="41">
        <f t="shared" si="1"/>
        <v>42903</v>
      </c>
      <c r="D13" s="18">
        <v>0.88194444444444453</v>
      </c>
      <c r="E13" s="18">
        <v>0.90277777777777779</v>
      </c>
      <c r="F13" s="32">
        <v>30</v>
      </c>
      <c r="G13" s="22">
        <v>204</v>
      </c>
      <c r="H13" s="24" t="s">
        <v>25</v>
      </c>
    </row>
    <row r="14" spans="1:8" ht="14.25" customHeight="1" x14ac:dyDescent="0.2">
      <c r="A14" s="2"/>
      <c r="B14" s="17"/>
      <c r="C14" s="41"/>
      <c r="D14" s="21"/>
      <c r="E14" s="21"/>
      <c r="F14" s="33"/>
      <c r="G14" s="7"/>
      <c r="H14" s="25"/>
    </row>
    <row r="15" spans="1:8" ht="14.25" customHeight="1" x14ac:dyDescent="0.2">
      <c r="A15" s="23">
        <v>3</v>
      </c>
      <c r="B15" s="17">
        <f t="shared" si="0"/>
        <v>2</v>
      </c>
      <c r="C15" s="41">
        <f>C13+3</f>
        <v>42906</v>
      </c>
      <c r="D15" s="18">
        <v>0.80208333333333337</v>
      </c>
      <c r="E15" s="18">
        <v>0.83333333333333337</v>
      </c>
      <c r="F15" s="19">
        <v>45</v>
      </c>
      <c r="G15" s="22">
        <v>204</v>
      </c>
      <c r="H15" s="24" t="s">
        <v>27</v>
      </c>
    </row>
    <row r="16" spans="1:8" ht="14.25" customHeight="1" x14ac:dyDescent="0.2">
      <c r="A16" s="23">
        <v>3</v>
      </c>
      <c r="B16" s="17">
        <f t="shared" si="0"/>
        <v>2</v>
      </c>
      <c r="C16" s="41">
        <f>C15</f>
        <v>42906</v>
      </c>
      <c r="D16" s="18">
        <v>0.83680555555555547</v>
      </c>
      <c r="E16" s="18">
        <v>0.85069444444444453</v>
      </c>
      <c r="F16" s="19">
        <v>20</v>
      </c>
      <c r="G16" s="22">
        <v>204</v>
      </c>
      <c r="H16" s="24" t="s">
        <v>28</v>
      </c>
    </row>
    <row r="17" spans="1:8" ht="14.25" customHeight="1" x14ac:dyDescent="0.2">
      <c r="A17" s="23">
        <v>3</v>
      </c>
      <c r="B17" s="17">
        <f t="shared" si="0"/>
        <v>2</v>
      </c>
      <c r="C17" s="41">
        <f t="shared" ref="C17:C20" si="2">C16</f>
        <v>42906</v>
      </c>
      <c r="D17" s="18">
        <v>0.85069444444444453</v>
      </c>
      <c r="E17" s="18">
        <v>0.86111111111111116</v>
      </c>
      <c r="F17" s="19">
        <v>15</v>
      </c>
      <c r="G17" s="22">
        <v>204</v>
      </c>
      <c r="H17" s="24" t="s">
        <v>29</v>
      </c>
    </row>
    <row r="18" spans="1:8" ht="14.25" customHeight="1" x14ac:dyDescent="0.2">
      <c r="A18" s="23">
        <v>3</v>
      </c>
      <c r="B18" s="17">
        <f t="shared" si="0"/>
        <v>2</v>
      </c>
      <c r="C18" s="41">
        <f t="shared" si="2"/>
        <v>42906</v>
      </c>
      <c r="D18" s="18">
        <v>0.86458333333333337</v>
      </c>
      <c r="E18" s="18">
        <v>0.875</v>
      </c>
      <c r="F18" s="19">
        <v>15</v>
      </c>
      <c r="G18" s="22">
        <v>204</v>
      </c>
      <c r="H18" s="24" t="s">
        <v>30</v>
      </c>
    </row>
    <row r="19" spans="1:8" ht="14.25" customHeight="1" x14ac:dyDescent="0.2">
      <c r="A19" s="23">
        <v>3</v>
      </c>
      <c r="B19" s="17">
        <f t="shared" si="0"/>
        <v>2</v>
      </c>
      <c r="C19" s="41">
        <f t="shared" si="2"/>
        <v>42906</v>
      </c>
      <c r="D19" s="18">
        <v>0.875</v>
      </c>
      <c r="E19" s="18">
        <v>0.88888888888888884</v>
      </c>
      <c r="F19" s="19">
        <v>20</v>
      </c>
      <c r="G19" s="22">
        <v>204</v>
      </c>
      <c r="H19" s="24" t="s">
        <v>31</v>
      </c>
    </row>
    <row r="20" spans="1:8" ht="14.25" customHeight="1" x14ac:dyDescent="0.2">
      <c r="A20" s="23">
        <v>3</v>
      </c>
      <c r="B20" s="17">
        <f t="shared" si="0"/>
        <v>2</v>
      </c>
      <c r="C20" s="41">
        <f t="shared" si="2"/>
        <v>42906</v>
      </c>
      <c r="D20" s="18">
        <v>0.89236111111111116</v>
      </c>
      <c r="E20" s="18">
        <v>0.90625</v>
      </c>
      <c r="F20" s="19">
        <v>20</v>
      </c>
      <c r="G20" s="22">
        <v>204</v>
      </c>
      <c r="H20" s="26" t="s">
        <v>46</v>
      </c>
    </row>
    <row r="21" spans="1:8" ht="14.25" customHeight="1" x14ac:dyDescent="0.2">
      <c r="B21" s="17"/>
      <c r="C21" s="41"/>
      <c r="D21" s="21"/>
      <c r="E21" s="21"/>
      <c r="F21" s="21"/>
      <c r="G21" s="8"/>
      <c r="H21" s="5"/>
    </row>
    <row r="22" spans="1:8" ht="14.25" customHeight="1" x14ac:dyDescent="0.2">
      <c r="A22" s="23">
        <v>4</v>
      </c>
      <c r="B22" s="17">
        <f t="shared" si="0"/>
        <v>4</v>
      </c>
      <c r="C22" s="41">
        <f>C20+2</f>
        <v>42908</v>
      </c>
      <c r="D22" s="18">
        <v>0.80208333333333337</v>
      </c>
      <c r="E22" s="18">
        <v>0.83333333333333337</v>
      </c>
      <c r="F22" s="19">
        <v>45</v>
      </c>
      <c r="G22" s="34">
        <v>204</v>
      </c>
      <c r="H22" s="24" t="s">
        <v>37</v>
      </c>
    </row>
    <row r="23" spans="1:8" ht="14.25" customHeight="1" x14ac:dyDescent="0.2">
      <c r="A23" s="23">
        <v>4</v>
      </c>
      <c r="B23" s="17">
        <f t="shared" si="0"/>
        <v>4</v>
      </c>
      <c r="C23" s="41">
        <f>C22</f>
        <v>42908</v>
      </c>
      <c r="D23" s="18">
        <v>0.83680555555555547</v>
      </c>
      <c r="E23" s="18">
        <v>0.86805555555555547</v>
      </c>
      <c r="F23" s="19">
        <v>45</v>
      </c>
      <c r="G23" s="22">
        <v>204</v>
      </c>
      <c r="H23" s="24" t="s">
        <v>38</v>
      </c>
    </row>
    <row r="24" spans="1:8" ht="14.25" customHeight="1" x14ac:dyDescent="0.2">
      <c r="A24" s="23">
        <v>4</v>
      </c>
      <c r="B24" s="17">
        <f t="shared" si="0"/>
        <v>4</v>
      </c>
      <c r="C24" s="41">
        <f>C23</f>
        <v>42908</v>
      </c>
      <c r="D24" s="18">
        <v>0.87152777777777779</v>
      </c>
      <c r="E24" s="18">
        <v>0.90277777777777779</v>
      </c>
      <c r="F24" s="19">
        <v>45</v>
      </c>
      <c r="G24" s="22">
        <v>204</v>
      </c>
      <c r="H24" s="24" t="s">
        <v>35</v>
      </c>
    </row>
    <row r="25" spans="1:8" ht="14.25" customHeight="1" x14ac:dyDescent="0.2">
      <c r="B25" s="17"/>
      <c r="C25" s="41"/>
      <c r="D25" s="21"/>
      <c r="E25" s="21"/>
      <c r="F25" s="21"/>
      <c r="G25" s="33"/>
      <c r="H25" s="27"/>
    </row>
    <row r="26" spans="1:8" ht="14.25" customHeight="1" x14ac:dyDescent="0.2">
      <c r="A26" s="23">
        <v>5</v>
      </c>
      <c r="B26" s="17">
        <f t="shared" si="0"/>
        <v>6</v>
      </c>
      <c r="C26" s="41">
        <f>C24+2</f>
        <v>42910</v>
      </c>
      <c r="D26" s="18">
        <v>0.80208333333333337</v>
      </c>
      <c r="E26" s="18">
        <v>0.83333333333333337</v>
      </c>
      <c r="F26" s="19">
        <v>45</v>
      </c>
      <c r="G26" s="35">
        <v>204</v>
      </c>
      <c r="H26" s="24" t="s">
        <v>34</v>
      </c>
    </row>
    <row r="27" spans="1:8" ht="14.25" customHeight="1" x14ac:dyDescent="0.2">
      <c r="A27" s="23">
        <v>5</v>
      </c>
      <c r="B27" s="17">
        <f t="shared" si="0"/>
        <v>6</v>
      </c>
      <c r="C27" s="41">
        <f>C26</f>
        <v>42910</v>
      </c>
      <c r="D27" s="18">
        <v>0.83680555555555547</v>
      </c>
      <c r="E27" s="18">
        <v>0.86805555555555547</v>
      </c>
      <c r="F27" s="19">
        <v>45</v>
      </c>
      <c r="G27" s="22">
        <v>204</v>
      </c>
      <c r="H27" s="24" t="s">
        <v>33</v>
      </c>
    </row>
    <row r="28" spans="1:8" ht="14.25" customHeight="1" x14ac:dyDescent="0.2">
      <c r="A28" s="23">
        <v>5</v>
      </c>
      <c r="B28" s="17">
        <f t="shared" si="0"/>
        <v>6</v>
      </c>
      <c r="C28" s="41">
        <f>C27</f>
        <v>42910</v>
      </c>
      <c r="D28" s="18">
        <v>0.87152777777777779</v>
      </c>
      <c r="E28" s="18">
        <v>0.90277777777777779</v>
      </c>
      <c r="F28" s="19">
        <v>45</v>
      </c>
      <c r="G28" s="22">
        <v>204</v>
      </c>
      <c r="H28" s="24" t="s">
        <v>32</v>
      </c>
    </row>
    <row r="29" spans="1:8" ht="14.25" customHeight="1" x14ac:dyDescent="0.2">
      <c r="B29" s="17"/>
      <c r="C29" s="41"/>
      <c r="D29" s="21"/>
      <c r="E29" s="21"/>
      <c r="F29" s="21"/>
      <c r="G29" s="36"/>
      <c r="H29" s="27"/>
    </row>
    <row r="30" spans="1:8" ht="14.25" customHeight="1" x14ac:dyDescent="0.2">
      <c r="A30" s="23">
        <v>6</v>
      </c>
      <c r="B30" s="17">
        <f t="shared" si="0"/>
        <v>2</v>
      </c>
      <c r="C30" s="41">
        <f>C28+3</f>
        <v>42913</v>
      </c>
      <c r="D30" s="18">
        <v>0.80208333333333337</v>
      </c>
      <c r="E30" s="18">
        <v>0.83333333333333337</v>
      </c>
      <c r="F30" s="19">
        <v>45</v>
      </c>
      <c r="G30" s="34">
        <v>204</v>
      </c>
      <c r="H30" s="24" t="s">
        <v>20</v>
      </c>
    </row>
    <row r="31" spans="1:8" ht="14.25" customHeight="1" x14ac:dyDescent="0.2">
      <c r="A31" s="23">
        <v>6</v>
      </c>
      <c r="B31" s="17">
        <f t="shared" si="0"/>
        <v>2</v>
      </c>
      <c r="C31" s="41">
        <f>C30</f>
        <v>42913</v>
      </c>
      <c r="D31" s="18">
        <v>0.83680555555555547</v>
      </c>
      <c r="E31" s="18">
        <v>0.86805555555555547</v>
      </c>
      <c r="F31" s="19">
        <v>45</v>
      </c>
      <c r="G31" s="22">
        <v>204</v>
      </c>
      <c r="H31" s="24" t="s">
        <v>39</v>
      </c>
    </row>
    <row r="32" spans="1:8" ht="14.25" customHeight="1" x14ac:dyDescent="0.2">
      <c r="A32" s="23">
        <v>6</v>
      </c>
      <c r="B32" s="17">
        <f t="shared" si="0"/>
        <v>2</v>
      </c>
      <c r="C32" s="41">
        <f>C31</f>
        <v>42913</v>
      </c>
      <c r="D32" s="18">
        <v>0.87152777777777779</v>
      </c>
      <c r="E32" s="18">
        <v>0.90277777777777779</v>
      </c>
      <c r="F32" s="19">
        <v>45</v>
      </c>
      <c r="G32" s="22">
        <v>204</v>
      </c>
      <c r="H32" s="24" t="s">
        <v>19</v>
      </c>
    </row>
    <row r="33" spans="1:8" ht="14.25" customHeight="1" x14ac:dyDescent="0.2">
      <c r="B33" s="17"/>
      <c r="C33" s="41"/>
      <c r="D33" s="6"/>
      <c r="E33" s="6"/>
      <c r="F33" s="21"/>
      <c r="G33" s="37"/>
      <c r="H33" s="27"/>
    </row>
    <row r="34" spans="1:8" ht="14.25" customHeight="1" x14ac:dyDescent="0.2">
      <c r="A34" s="23">
        <v>7</v>
      </c>
      <c r="B34" s="17">
        <f t="shared" si="0"/>
        <v>4</v>
      </c>
      <c r="C34" s="41">
        <f>C32+2</f>
        <v>42915</v>
      </c>
      <c r="D34" s="18">
        <v>0.80208333333333337</v>
      </c>
      <c r="E34" s="18">
        <v>0.86458333333333337</v>
      </c>
      <c r="F34" s="19">
        <v>90</v>
      </c>
      <c r="G34" s="22">
        <v>204</v>
      </c>
      <c r="H34" s="24" t="s">
        <v>18</v>
      </c>
    </row>
    <row r="35" spans="1:8" ht="14.25" customHeight="1" x14ac:dyDescent="0.2">
      <c r="B35" s="17"/>
      <c r="C35" s="41"/>
      <c r="D35" s="21"/>
      <c r="E35" s="21"/>
      <c r="F35" s="21"/>
      <c r="G35" s="33"/>
      <c r="H35" s="27"/>
    </row>
    <row r="36" spans="1:8" ht="14.25" customHeight="1" x14ac:dyDescent="0.2">
      <c r="A36" s="23">
        <v>8</v>
      </c>
      <c r="B36" s="17">
        <f t="shared" si="0"/>
        <v>6</v>
      </c>
      <c r="C36" s="41">
        <f>C34+2</f>
        <v>42917</v>
      </c>
      <c r="D36" s="18">
        <v>0.80208333333333337</v>
      </c>
      <c r="E36" s="18">
        <v>0.83333333333333337</v>
      </c>
      <c r="F36" s="19">
        <v>45</v>
      </c>
      <c r="G36" s="22">
        <v>204</v>
      </c>
      <c r="H36" s="24" t="s">
        <v>10</v>
      </c>
    </row>
    <row r="37" spans="1:8" ht="14.25" customHeight="1" x14ac:dyDescent="0.2">
      <c r="A37" s="23">
        <v>8</v>
      </c>
      <c r="B37" s="17">
        <f t="shared" si="0"/>
        <v>6</v>
      </c>
      <c r="C37" s="41">
        <f>C36</f>
        <v>42917</v>
      </c>
      <c r="D37" s="18">
        <v>0.83680555555555547</v>
      </c>
      <c r="E37" s="18">
        <v>0.86805555555555547</v>
      </c>
      <c r="F37" s="19">
        <v>45</v>
      </c>
      <c r="G37" s="22">
        <v>204</v>
      </c>
      <c r="H37" s="24" t="s">
        <v>40</v>
      </c>
    </row>
    <row r="38" spans="1:8" ht="14.25" customHeight="1" x14ac:dyDescent="0.2">
      <c r="A38" s="23">
        <v>8</v>
      </c>
      <c r="B38" s="17">
        <f t="shared" si="0"/>
        <v>6</v>
      </c>
      <c r="C38" s="41">
        <f>C37</f>
        <v>42917</v>
      </c>
      <c r="D38" s="18">
        <v>0.87152777777777779</v>
      </c>
      <c r="E38" s="18">
        <v>0.90277777777777779</v>
      </c>
      <c r="F38" s="19">
        <v>45</v>
      </c>
      <c r="G38" s="22">
        <v>204</v>
      </c>
      <c r="H38" s="24" t="s">
        <v>42</v>
      </c>
    </row>
    <row r="39" spans="1:8" ht="14.25" customHeight="1" x14ac:dyDescent="0.2">
      <c r="B39" s="17"/>
      <c r="C39" s="41"/>
      <c r="D39" s="21"/>
      <c r="E39" s="21"/>
      <c r="F39" s="21"/>
      <c r="G39" s="33"/>
      <c r="H39" s="9"/>
    </row>
    <row r="40" spans="1:8" ht="14.25" customHeight="1" x14ac:dyDescent="0.2">
      <c r="A40" s="23">
        <v>9</v>
      </c>
      <c r="B40" s="17">
        <f t="shared" si="0"/>
        <v>2</v>
      </c>
      <c r="C40" s="41">
        <f>C38+3</f>
        <v>42920</v>
      </c>
      <c r="D40" s="18">
        <v>0.80208333333333337</v>
      </c>
      <c r="E40" s="18">
        <v>0.83333333333333337</v>
      </c>
      <c r="F40" s="19">
        <v>45</v>
      </c>
      <c r="G40" s="22">
        <v>204</v>
      </c>
      <c r="H40" s="24" t="s">
        <v>11</v>
      </c>
    </row>
    <row r="41" spans="1:8" ht="14.25" customHeight="1" x14ac:dyDescent="0.3">
      <c r="A41" s="23">
        <v>9</v>
      </c>
      <c r="B41" s="17">
        <f t="shared" si="0"/>
        <v>2</v>
      </c>
      <c r="C41" s="41">
        <f>C40</f>
        <v>42920</v>
      </c>
      <c r="D41" s="18">
        <v>0.83680555555555547</v>
      </c>
      <c r="E41" s="18">
        <v>0.86805555555555547</v>
      </c>
      <c r="F41" s="19">
        <v>45</v>
      </c>
      <c r="G41" s="22">
        <v>204</v>
      </c>
      <c r="H41" s="24" t="s">
        <v>43</v>
      </c>
    </row>
    <row r="42" spans="1:8" ht="14.25" customHeight="1" x14ac:dyDescent="0.3">
      <c r="A42" s="23">
        <v>9</v>
      </c>
      <c r="B42" s="17">
        <f t="shared" si="0"/>
        <v>2</v>
      </c>
      <c r="C42" s="41">
        <f>C41</f>
        <v>42920</v>
      </c>
      <c r="D42" s="18">
        <v>0.87152777777777779</v>
      </c>
      <c r="E42" s="18">
        <v>0.90277777777777779</v>
      </c>
      <c r="F42" s="19">
        <v>45</v>
      </c>
      <c r="G42" s="22">
        <v>204</v>
      </c>
      <c r="H42" s="24" t="s">
        <v>44</v>
      </c>
    </row>
    <row r="43" spans="1:8" ht="14.25" customHeight="1" x14ac:dyDescent="0.2">
      <c r="B43" s="17"/>
      <c r="C43" s="41"/>
      <c r="D43" s="21"/>
      <c r="E43" s="21"/>
      <c r="F43" s="21"/>
      <c r="G43" s="36"/>
      <c r="H43" s="27"/>
    </row>
    <row r="44" spans="1:8" ht="14.25" customHeight="1" x14ac:dyDescent="0.2">
      <c r="A44" s="23">
        <v>10</v>
      </c>
      <c r="B44" s="17">
        <f t="shared" si="0"/>
        <v>4</v>
      </c>
      <c r="C44" s="41">
        <f>C42+2</f>
        <v>42922</v>
      </c>
      <c r="D44" s="18">
        <v>0.80208333333333337</v>
      </c>
      <c r="E44" s="18">
        <v>0.83333333333333337</v>
      </c>
      <c r="F44" s="19">
        <v>45</v>
      </c>
      <c r="G44" s="22">
        <v>204</v>
      </c>
      <c r="H44" s="24" t="s">
        <v>45</v>
      </c>
    </row>
    <row r="45" spans="1:8" ht="14.25" customHeight="1" x14ac:dyDescent="0.2">
      <c r="A45" s="23">
        <v>10</v>
      </c>
      <c r="B45" s="17">
        <f t="shared" si="0"/>
        <v>4</v>
      </c>
      <c r="C45" s="41">
        <f>C44</f>
        <v>42922</v>
      </c>
      <c r="D45" s="18">
        <v>0.83680555555555547</v>
      </c>
      <c r="E45" s="18">
        <v>0.86805555555555547</v>
      </c>
      <c r="F45" s="19">
        <v>45</v>
      </c>
      <c r="G45" s="22">
        <v>204</v>
      </c>
      <c r="H45" s="24" t="s">
        <v>9</v>
      </c>
    </row>
    <row r="46" spans="1:8" ht="14.25" customHeight="1" x14ac:dyDescent="0.2">
      <c r="A46" s="23">
        <v>10</v>
      </c>
      <c r="B46" s="17">
        <f t="shared" si="0"/>
        <v>4</v>
      </c>
      <c r="C46" s="41">
        <f>C45</f>
        <v>42922</v>
      </c>
      <c r="D46" s="18">
        <v>0.87152777777777779</v>
      </c>
      <c r="E46" s="18">
        <v>0.90277777777777779</v>
      </c>
      <c r="F46" s="19">
        <v>45</v>
      </c>
      <c r="G46" s="22">
        <v>204</v>
      </c>
      <c r="H46" s="24" t="s">
        <v>12</v>
      </c>
    </row>
    <row r="47" spans="1:8" ht="14.25" customHeight="1" x14ac:dyDescent="0.2">
      <c r="B47" s="17"/>
      <c r="C47" s="41"/>
      <c r="D47" s="21"/>
      <c r="E47" s="21"/>
      <c r="F47" s="21"/>
      <c r="G47" s="36"/>
      <c r="H47" s="27"/>
    </row>
    <row r="48" spans="1:8" ht="14.25" customHeight="1" x14ac:dyDescent="0.2">
      <c r="A48" s="23">
        <v>11</v>
      </c>
      <c r="B48" s="17">
        <f t="shared" si="0"/>
        <v>6</v>
      </c>
      <c r="C48" s="41">
        <f>C46+2</f>
        <v>42924</v>
      </c>
      <c r="D48" s="18">
        <v>0.80208333333333337</v>
      </c>
      <c r="E48" s="18">
        <v>0.83333333333333337</v>
      </c>
      <c r="F48" s="19">
        <v>45</v>
      </c>
      <c r="G48" s="22">
        <v>204</v>
      </c>
      <c r="H48" s="24" t="s">
        <v>13</v>
      </c>
    </row>
    <row r="49" spans="1:12" ht="14.25" customHeight="1" x14ac:dyDescent="0.2">
      <c r="A49" s="23">
        <v>11</v>
      </c>
      <c r="B49" s="17">
        <f t="shared" si="0"/>
        <v>6</v>
      </c>
      <c r="C49" s="41">
        <f>C48</f>
        <v>42924</v>
      </c>
      <c r="D49" s="18">
        <v>0.83680555555555547</v>
      </c>
      <c r="E49" s="18">
        <v>0.86805555555555547</v>
      </c>
      <c r="F49" s="19">
        <v>45</v>
      </c>
      <c r="G49" s="22">
        <v>204</v>
      </c>
      <c r="H49" s="24" t="s">
        <v>14</v>
      </c>
    </row>
    <row r="50" spans="1:12" ht="14.25" customHeight="1" x14ac:dyDescent="0.2">
      <c r="B50" s="17"/>
      <c r="C50" s="41"/>
      <c r="D50" s="6"/>
      <c r="E50" s="6"/>
      <c r="F50" s="21"/>
      <c r="G50" s="33"/>
      <c r="H50" s="27"/>
    </row>
    <row r="51" spans="1:12" ht="14.25" customHeight="1" x14ac:dyDescent="0.2">
      <c r="A51" s="23">
        <v>12</v>
      </c>
      <c r="B51" s="17">
        <f t="shared" si="0"/>
        <v>2</v>
      </c>
      <c r="C51" s="41">
        <f>C49+3</f>
        <v>42927</v>
      </c>
      <c r="D51" s="18">
        <v>0.80208333333333337</v>
      </c>
      <c r="E51" s="18">
        <v>0.86458333333333337</v>
      </c>
      <c r="F51" s="19">
        <v>90</v>
      </c>
      <c r="G51" s="22">
        <v>204</v>
      </c>
      <c r="H51" s="24" t="s">
        <v>15</v>
      </c>
    </row>
    <row r="52" spans="1:12" ht="14.25" customHeight="1" x14ac:dyDescent="0.2">
      <c r="B52" s="17"/>
      <c r="C52" s="41"/>
      <c r="D52" s="21"/>
      <c r="E52" s="21"/>
      <c r="F52" s="21"/>
      <c r="G52" s="37"/>
      <c r="H52" s="27"/>
    </row>
    <row r="53" spans="1:12" ht="14.25" customHeight="1" x14ac:dyDescent="0.2">
      <c r="A53" s="23">
        <v>13</v>
      </c>
      <c r="B53" s="17">
        <f t="shared" si="0"/>
        <v>4</v>
      </c>
      <c r="C53" s="41">
        <f>C51+2</f>
        <v>42929</v>
      </c>
      <c r="D53" s="18">
        <v>0.80208333333333337</v>
      </c>
      <c r="E53" s="18">
        <v>0.86458333333333337</v>
      </c>
      <c r="F53" s="19">
        <v>90</v>
      </c>
      <c r="G53" s="22">
        <v>204</v>
      </c>
      <c r="H53" s="24" t="s">
        <v>17</v>
      </c>
    </row>
    <row r="54" spans="1:12" ht="14.25" customHeight="1" x14ac:dyDescent="0.2">
      <c r="B54" s="17"/>
      <c r="C54" s="41"/>
      <c r="D54" s="28"/>
      <c r="E54" s="28"/>
      <c r="F54" s="28"/>
      <c r="G54" s="37"/>
      <c r="H54" s="27"/>
    </row>
    <row r="55" spans="1:12" ht="14.25" customHeight="1" x14ac:dyDescent="0.2">
      <c r="A55" s="23">
        <v>14</v>
      </c>
      <c r="B55" s="17">
        <f t="shared" si="0"/>
        <v>6</v>
      </c>
      <c r="C55" s="41">
        <f>C53+2</f>
        <v>42931</v>
      </c>
      <c r="D55" s="18">
        <v>0.80208333333333337</v>
      </c>
      <c r="E55" s="18">
        <v>0.86458333333333337</v>
      </c>
      <c r="F55" s="19">
        <v>90</v>
      </c>
      <c r="G55" s="22">
        <v>204</v>
      </c>
      <c r="H55" s="24" t="s">
        <v>16</v>
      </c>
    </row>
    <row r="56" spans="1:12" s="44" customFormat="1" ht="14.25" customHeight="1" x14ac:dyDescent="0.2">
      <c r="A56" s="10"/>
      <c r="B56" s="10"/>
      <c r="C56" s="42"/>
      <c r="D56" s="28"/>
      <c r="E56" s="28"/>
      <c r="F56" s="28"/>
      <c r="G56" s="43"/>
      <c r="H56" s="27"/>
      <c r="J56" s="15"/>
      <c r="K56" s="15"/>
      <c r="L56" s="14"/>
    </row>
    <row r="57" spans="1:12" ht="14.25" customHeight="1" x14ac:dyDescent="0.2">
      <c r="C57" s="38"/>
      <c r="H57" s="27"/>
    </row>
    <row r="58" spans="1:12" ht="14.25" customHeight="1" x14ac:dyDescent="0.2">
      <c r="C58" s="38"/>
      <c r="H58" s="25"/>
    </row>
    <row r="59" spans="1:12" ht="14.25" customHeight="1" x14ac:dyDescent="0.2">
      <c r="H59" s="25"/>
    </row>
    <row r="60" spans="1:12" ht="14.25" customHeight="1" x14ac:dyDescent="0.2">
      <c r="H60" s="25"/>
    </row>
    <row r="61" spans="1:12" ht="14.25" customHeight="1" x14ac:dyDescent="0.2">
      <c r="H61" s="25"/>
    </row>
    <row r="62" spans="1:12" ht="14.25" customHeight="1" x14ac:dyDescent="0.2">
      <c r="H62" s="25"/>
    </row>
    <row r="63" spans="1:12" ht="14.25" customHeight="1" x14ac:dyDescent="0.2"/>
    <row r="64" spans="1:12" ht="14.25" customHeight="1" x14ac:dyDescent="0.2"/>
  </sheetData>
  <mergeCells count="7">
    <mergeCell ref="A1:H1"/>
    <mergeCell ref="A2:A3"/>
    <mergeCell ref="C2:C3"/>
    <mergeCell ref="G2:G3"/>
    <mergeCell ref="H2:H3"/>
    <mergeCell ref="F2:F3"/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Ghvaladze</dc:creator>
  <cp:lastModifiedBy>Nino Mdinaradze</cp:lastModifiedBy>
  <dcterms:created xsi:type="dcterms:W3CDTF">2015-05-18T16:18:29Z</dcterms:created>
  <dcterms:modified xsi:type="dcterms:W3CDTF">2017-05-23T06:25:42Z</dcterms:modified>
</cp:coreProperties>
</file>